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160"/>
  </bookViews>
  <sheets>
    <sheet name="Дефектная ведомость" sheetId="1" r:id="rId1"/>
  </sheets>
  <definedNames>
    <definedName name="Constr" localSheetId="0">'Дефектная ведомость'!#REF!</definedName>
    <definedName name="FOT" localSheetId="0">'Дефектная ведомость'!#REF!</definedName>
    <definedName name="Ind" localSheetId="0">'Дефектная ведомость'!#REF!</definedName>
    <definedName name="Obj" localSheetId="0">'Дефектная ведомость'!#REF!</definedName>
    <definedName name="Obosn" localSheetId="0">'Дефектная ведомость'!#REF!</definedName>
    <definedName name="SmPr" localSheetId="0">'Дефектная ведомость'!#REF!</definedName>
    <definedName name="_xlnm.Print_Titles" localSheetId="0">'Дефектная ведомость'!$11:$11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/>
  <c r="D31"/>
  <c r="D28"/>
  <c r="D23"/>
  <c r="D20"/>
  <c r="D19"/>
  <c r="D18"/>
</calcChain>
</file>

<file path=xl/sharedStrings.xml><?xml version="1.0" encoding="utf-8"?>
<sst xmlns="http://schemas.openxmlformats.org/spreadsheetml/2006/main" count="143" uniqueCount="110">
  <si>
    <t>№ пп</t>
  </si>
  <si>
    <t>Наименование</t>
  </si>
  <si>
    <t>Ед. изм.</t>
  </si>
  <si>
    <t>Кол.</t>
  </si>
  <si>
    <t>УТВЕРЖДАЮ</t>
  </si>
  <si>
    <t>Примечание</t>
  </si>
  <si>
    <t>_____________________</t>
  </si>
  <si>
    <t>Раздел 1. Устройство туалета</t>
  </si>
  <si>
    <t>Стены, перегородки</t>
  </si>
  <si>
    <t>1</t>
  </si>
  <si>
    <t>Пробивка проемов со сплошным выравниванием откосов в перегородках: кирпичных</t>
  </si>
  <si>
    <t>100 м2</t>
  </si>
  <si>
    <t>2</t>
  </si>
  <si>
    <t>Установка блоков из ПВХ в наружных и внутренних дверных проемах: в каменных стенах площадью проема до 3 м2</t>
  </si>
  <si>
    <t>3</t>
  </si>
  <si>
    <t>Блоки дверные входные пластиковые: с простой коробкой, однопольная с офисной фурнитурой, без стеклопакета по типу сэндвич, площадь от 1,5-2 м2</t>
  </si>
  <si>
    <t>м2</t>
  </si>
  <si>
    <t>4</t>
  </si>
  <si>
    <t>Устройство глухих перегородок из гипсоволокнистых листов (ГВЛ) по системе «КНАУФ» с двойным металлическим каркасом с пространством для пропуска коммуникаций и двухслойной обшивкой с обеих сторон (С 336)</t>
  </si>
  <si>
    <t>5</t>
  </si>
  <si>
    <t>Лента эластичная самоклеящаяся для профилей направляющих «Дихтунгсбанд»: 70/30000 мм</t>
  </si>
  <si>
    <t>м</t>
  </si>
  <si>
    <t>6</t>
  </si>
  <si>
    <t>Профиль направляющий: ПН-4 75/30/0,6</t>
  </si>
  <si>
    <t>7</t>
  </si>
  <si>
    <t>Профиль стоечный: ПС-4 75/50/0,6</t>
  </si>
  <si>
    <t>8</t>
  </si>
  <si>
    <t>Маты прошивные из минеральной ваты: без обкладок М1-100 (ГОСТ 21880-94), негорючие, толщина 50 мм</t>
  </si>
  <si>
    <t>м3</t>
  </si>
  <si>
    <t>9</t>
  </si>
  <si>
    <t>Облицовка стен декоративным бумажно-слоистым пластиком или листами из синтетических материалов: по сплошному основанию на клее</t>
  </si>
  <si>
    <t>10</t>
  </si>
  <si>
    <t>Панели декоративные пластиковые «PROFIPLAST», размером 2700х250х8 мм</t>
  </si>
  <si>
    <t>11</t>
  </si>
  <si>
    <t>Клеи жидкие гвозди: ALEX+, DAP</t>
  </si>
  <si>
    <t>кг</t>
  </si>
  <si>
    <t>Пол</t>
  </si>
  <si>
    <t>12</t>
  </si>
  <si>
    <t>Устройство покрытий: из плит древесностружечных</t>
  </si>
  <si>
    <t>13</t>
  </si>
  <si>
    <t>Устройство покрытий: из линолеума насухо из готовых ковров на комнату</t>
  </si>
  <si>
    <t>14</t>
  </si>
  <si>
    <t>Линолеум коммерческий гетерогенный: "ТАРКЕТТ ACCZENT MINERAL" (толщина 2 мм, толщина защитного слоя 0,7 мм, класс 34/43, пож. безопасность Г1, В2, РП1, Д2, Т2)</t>
  </si>
  <si>
    <t>Потолок</t>
  </si>
  <si>
    <t>15</t>
  </si>
  <si>
    <t>Окрашивание водоэмульсионными составами поверхностей потолков, ранее окрашенных: водоэмульсионной краской, с расчисткой старой краски более 35%</t>
  </si>
  <si>
    <t>16</t>
  </si>
  <si>
    <t>Краска водоэмульсионная ВЭАК-1180</t>
  </si>
  <si>
    <t>т</t>
  </si>
  <si>
    <t>Водопровод, канализация</t>
  </si>
  <si>
    <t>17</t>
  </si>
  <si>
    <t>Прокладка внутренних трубопроводов водоснабжения и отопления из полипропиленовых труб: 20 мм</t>
  </si>
  <si>
    <t>100 м</t>
  </si>
  <si>
    <t>18</t>
  </si>
  <si>
    <t>Трубопровод полипропиленовый Дн 20 мм PN25 армированный алюминием</t>
  </si>
  <si>
    <t>10 м</t>
  </si>
  <si>
    <t>19</t>
  </si>
  <si>
    <t>Угольник 90 градусов полипропиленовый Дн 20 мм</t>
  </si>
  <si>
    <t>10 шт</t>
  </si>
  <si>
    <t>20</t>
  </si>
  <si>
    <t>Тройник полипропиленовый переходной диаметром: 32х20х32 мм</t>
  </si>
  <si>
    <t>21</t>
  </si>
  <si>
    <t>Кран шаровой латунный с наружной резьбой, с патрубком для присоединения шланга, давлением 1,0 МПа (10 кгс/см2), диаметром: 20 мм</t>
  </si>
  <si>
    <t>шт</t>
  </si>
  <si>
    <t>22</t>
  </si>
  <si>
    <t>Кран шаровый муфтовый 11Б41п3 для газа, давлением 1,6 МПа (16 кгс/см2), диаметром: 20 мм</t>
  </si>
  <si>
    <t>23</t>
  </si>
  <si>
    <t>Прокладка внутренних трубопроводов канализации из полипропиленовых труб диаметром: 50 мм</t>
  </si>
  <si>
    <t>24</t>
  </si>
  <si>
    <t>Трубы безнапорные канализационные из полипропилена, диаметром: 50 мм</t>
  </si>
  <si>
    <t>25</t>
  </si>
  <si>
    <t>Врезка в действующие внутренние сети трубопроводов канализации диаметром: 50 мм</t>
  </si>
  <si>
    <t>26</t>
  </si>
  <si>
    <t>Прокладка внутренних трубопроводов канализации из полипропиленовых труб диаметром: 110 мм</t>
  </si>
  <si>
    <t>27</t>
  </si>
  <si>
    <t>Трубы безнапорные канализационные из полипропилена, диаметром: 110 мм</t>
  </si>
  <si>
    <t>28</t>
  </si>
  <si>
    <t>Врезка в действующие внутренние сети трубопроводов канализации диаметром: 100 мм</t>
  </si>
  <si>
    <t>Установка сантехничекого оборудования</t>
  </si>
  <si>
    <t>29</t>
  </si>
  <si>
    <t>Установка унитазов: с бачком непосредственно присоединенным</t>
  </si>
  <si>
    <t>10 компл.</t>
  </si>
  <si>
    <t>30</t>
  </si>
  <si>
    <t>Унитаз-компакт «Комфорт»</t>
  </si>
  <si>
    <t>компл.</t>
  </si>
  <si>
    <t>31</t>
  </si>
  <si>
    <t>Установка раковин</t>
  </si>
  <si>
    <t>32</t>
  </si>
  <si>
    <t>Умывальники полуфарфоровые и фарфоровые с краном настольным, кронштейнами, сифоном бутылочным латунным и выпуском,: полукруглые со скрытыми установочными поверхностями без спинки размером 550х500-495х150 мм</t>
  </si>
  <si>
    <t>Раздел 2. Замена дверей</t>
  </si>
  <si>
    <t>33</t>
  </si>
  <si>
    <t>Снятие дверных полотен</t>
  </si>
  <si>
    <t>34</t>
  </si>
  <si>
    <t>Снятие наличников</t>
  </si>
  <si>
    <t>35</t>
  </si>
  <si>
    <t>36</t>
  </si>
  <si>
    <t>37</t>
  </si>
  <si>
    <t>Установка и крепление наличников</t>
  </si>
  <si>
    <t>38</t>
  </si>
  <si>
    <t>Наличники из ПВХ, шириной: 100 мм</t>
  </si>
  <si>
    <t>39</t>
  </si>
  <si>
    <t>Облицовка оконных и дверных откосов декоративным бумажно-слоистым пластиком или листами из синтетических материалов на клее</t>
  </si>
  <si>
    <t>40</t>
  </si>
  <si>
    <t>Панели пластиковые для откосов "Реас Пласт" шириной 0,4 м, длиной: 3,0 м, белые матовые, лакированные</t>
  </si>
  <si>
    <t>41</t>
  </si>
  <si>
    <t>42</t>
  </si>
  <si>
    <t>Грунтовка акриловая: ВД-АК-133</t>
  </si>
  <si>
    <t>Составил: ___________________________О.В. Черепанова</t>
  </si>
  <si>
    <t>(должность, подпись, расшифровка)</t>
  </si>
  <si>
    <t>Дефектная ведомость № 1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</si>
</sst>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2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5" fillId="0" borderId="0" xfId="0" applyFont="1"/>
    <xf numFmtId="0" fontId="4" fillId="0" borderId="0" xfId="0" applyFont="1" applyAlignment="1">
      <alignment horizontal="right"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indent="8"/>
    </xf>
    <xf numFmtId="0" fontId="5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GridLines="0" tabSelected="1" topLeftCell="A52" zoomScaleSheetLayoutView="75" workbookViewId="0">
      <selection activeCell="E16" sqref="E16"/>
    </sheetView>
  </sheetViews>
  <sheetFormatPr defaultRowHeight="12.75"/>
  <cols>
    <col min="1" max="1" width="6.42578125" style="8" customWidth="1"/>
    <col min="2" max="2" width="47.42578125" style="9" customWidth="1"/>
    <col min="3" max="3" width="11.28515625" style="10" customWidth="1"/>
    <col min="4" max="4" width="11.5703125" style="24" customWidth="1"/>
    <col min="5" max="5" width="21.5703125" style="5" customWidth="1"/>
    <col min="6" max="6" width="9.7109375" style="6" customWidth="1"/>
    <col min="7" max="7" width="8.140625" style="6" customWidth="1"/>
    <col min="8" max="8" width="9.140625" style="6"/>
    <col min="9" max="9" width="8.7109375" style="6" customWidth="1"/>
    <col min="10" max="10" width="9.28515625" style="6" customWidth="1"/>
    <col min="11" max="16384" width="9.140625" style="6"/>
  </cols>
  <sheetData>
    <row r="1" spans="1:8" ht="15">
      <c r="A1" s="1" t="s">
        <v>4</v>
      </c>
      <c r="B1" s="2"/>
      <c r="C1" s="3"/>
      <c r="D1" s="4"/>
      <c r="G1" s="7"/>
      <c r="H1" s="7"/>
    </row>
    <row r="2" spans="1:8">
      <c r="D2" s="4"/>
      <c r="G2" s="11"/>
      <c r="H2" s="7"/>
    </row>
    <row r="3" spans="1:8" ht="14.25">
      <c r="A3" s="12"/>
      <c r="B3" s="13"/>
      <c r="C3" s="14"/>
      <c r="D3" s="5"/>
      <c r="G3" s="7"/>
      <c r="H3" s="7"/>
    </row>
    <row r="4" spans="1:8" ht="15.75">
      <c r="A4" s="15" t="s">
        <v>6</v>
      </c>
      <c r="C4" s="16"/>
      <c r="D4" s="17"/>
      <c r="G4" s="7"/>
      <c r="H4" s="7"/>
    </row>
    <row r="5" spans="1:8">
      <c r="A5" s="18"/>
      <c r="D5" s="5"/>
      <c r="G5" s="7"/>
      <c r="H5" s="7"/>
    </row>
    <row r="6" spans="1:8" ht="15">
      <c r="A6" s="19"/>
      <c r="C6" s="20"/>
      <c r="D6" s="21"/>
      <c r="E6" s="22"/>
      <c r="F6" s="7"/>
      <c r="G6" s="7"/>
      <c r="H6" s="7"/>
    </row>
    <row r="7" spans="1:8" ht="18">
      <c r="A7" s="19"/>
      <c r="B7" s="23"/>
      <c r="C7" s="46" t="s">
        <v>109</v>
      </c>
      <c r="D7" s="47"/>
      <c r="E7" s="47"/>
      <c r="F7" s="7"/>
      <c r="G7" s="7"/>
      <c r="H7" s="7"/>
    </row>
    <row r="8" spans="1:8">
      <c r="A8" s="19"/>
      <c r="B8" s="25"/>
      <c r="C8" s="26"/>
      <c r="D8" s="21"/>
      <c r="E8" s="22"/>
      <c r="F8" s="7"/>
      <c r="G8" s="7"/>
      <c r="H8" s="7"/>
    </row>
    <row r="9" spans="1:8">
      <c r="A9" s="19"/>
      <c r="B9" s="25"/>
      <c r="C9" s="26"/>
      <c r="D9" s="21"/>
      <c r="E9" s="22"/>
      <c r="F9" s="7"/>
      <c r="G9" s="7"/>
      <c r="H9" s="7"/>
    </row>
    <row r="10" spans="1:8" ht="24.75" customHeight="1">
      <c r="A10" s="27" t="s">
        <v>0</v>
      </c>
      <c r="B10" s="28" t="s">
        <v>1</v>
      </c>
      <c r="C10" s="29" t="s">
        <v>2</v>
      </c>
      <c r="D10" s="30" t="s">
        <v>3</v>
      </c>
      <c r="E10" s="31" t="s">
        <v>5</v>
      </c>
    </row>
    <row r="11" spans="1:8">
      <c r="A11" s="32">
        <v>1</v>
      </c>
      <c r="B11" s="33">
        <v>2</v>
      </c>
      <c r="C11" s="33">
        <v>3</v>
      </c>
      <c r="D11" s="33">
        <v>4</v>
      </c>
      <c r="E11" s="33">
        <v>5</v>
      </c>
    </row>
    <row r="12" spans="1:8" ht="22.5" customHeight="1">
      <c r="A12" s="40" t="s">
        <v>7</v>
      </c>
      <c r="B12" s="41"/>
      <c r="C12" s="41"/>
      <c r="D12" s="41"/>
      <c r="E12" s="41"/>
    </row>
    <row r="13" spans="1:8" ht="19.149999999999999" customHeight="1">
      <c r="A13" s="45" t="s">
        <v>8</v>
      </c>
      <c r="B13" s="41"/>
      <c r="C13" s="41"/>
      <c r="D13" s="41"/>
      <c r="E13" s="41"/>
    </row>
    <row r="14" spans="1:8" ht="25.5">
      <c r="A14" s="34" t="s">
        <v>9</v>
      </c>
      <c r="B14" s="35" t="s">
        <v>10</v>
      </c>
      <c r="C14" s="36" t="s">
        <v>11</v>
      </c>
      <c r="D14" s="37">
        <v>1.89E-2</v>
      </c>
      <c r="E14" s="38"/>
    </row>
    <row r="15" spans="1:8" ht="38.25">
      <c r="A15" s="34" t="s">
        <v>12</v>
      </c>
      <c r="B15" s="35" t="s">
        <v>13</v>
      </c>
      <c r="C15" s="36" t="s">
        <v>11</v>
      </c>
      <c r="D15" s="37">
        <v>1.6E-2</v>
      </c>
      <c r="E15" s="38"/>
    </row>
    <row r="16" spans="1:8" ht="38.25">
      <c r="A16" s="34" t="s">
        <v>14</v>
      </c>
      <c r="B16" s="35" t="s">
        <v>15</v>
      </c>
      <c r="C16" s="36" t="s">
        <v>16</v>
      </c>
      <c r="D16" s="39">
        <v>1.6</v>
      </c>
      <c r="E16" s="38"/>
    </row>
    <row r="17" spans="1:5" ht="63.75">
      <c r="A17" s="34" t="s">
        <v>17</v>
      </c>
      <c r="B17" s="35" t="s">
        <v>18</v>
      </c>
      <c r="C17" s="36" t="s">
        <v>11</v>
      </c>
      <c r="D17" s="37">
        <v>0.112</v>
      </c>
      <c r="E17" s="38"/>
    </row>
    <row r="18" spans="1:5" ht="25.5">
      <c r="A18" s="34" t="s">
        <v>19</v>
      </c>
      <c r="B18" s="35" t="s">
        <v>20</v>
      </c>
      <c r="C18" s="36" t="s">
        <v>21</v>
      </c>
      <c r="D18" s="39">
        <f>28.22</f>
        <v>28.22</v>
      </c>
      <c r="E18" s="38"/>
    </row>
    <row r="19" spans="1:5">
      <c r="A19" s="34" t="s">
        <v>22</v>
      </c>
      <c r="B19" s="35" t="s">
        <v>23</v>
      </c>
      <c r="C19" s="36" t="s">
        <v>21</v>
      </c>
      <c r="D19" s="39">
        <f>16.91</f>
        <v>16.91</v>
      </c>
      <c r="E19" s="38"/>
    </row>
    <row r="20" spans="1:5">
      <c r="A20" s="34" t="s">
        <v>24</v>
      </c>
      <c r="B20" s="35" t="s">
        <v>25</v>
      </c>
      <c r="C20" s="36" t="s">
        <v>21</v>
      </c>
      <c r="D20" s="39">
        <f>45.58</f>
        <v>45.58</v>
      </c>
      <c r="E20" s="38"/>
    </row>
    <row r="21" spans="1:5" ht="38.25">
      <c r="A21" s="34" t="s">
        <v>26</v>
      </c>
      <c r="B21" s="35" t="s">
        <v>27</v>
      </c>
      <c r="C21" s="36" t="s">
        <v>28</v>
      </c>
      <c r="D21" s="37">
        <v>0.57699999999999996</v>
      </c>
      <c r="E21" s="38"/>
    </row>
    <row r="22" spans="1:5" ht="38.25">
      <c r="A22" s="34" t="s">
        <v>29</v>
      </c>
      <c r="B22" s="35" t="s">
        <v>30</v>
      </c>
      <c r="C22" s="36" t="s">
        <v>11</v>
      </c>
      <c r="D22" s="37">
        <v>0.2072</v>
      </c>
      <c r="E22" s="38"/>
    </row>
    <row r="23" spans="1:5" ht="25.5">
      <c r="A23" s="34" t="s">
        <v>31</v>
      </c>
      <c r="B23" s="35" t="s">
        <v>32</v>
      </c>
      <c r="C23" s="36" t="s">
        <v>16</v>
      </c>
      <c r="D23" s="39">
        <f>21.09</f>
        <v>21.09</v>
      </c>
      <c r="E23" s="38"/>
    </row>
    <row r="24" spans="1:5">
      <c r="A24" s="34" t="s">
        <v>33</v>
      </c>
      <c r="B24" s="35" t="s">
        <v>34</v>
      </c>
      <c r="C24" s="36" t="s">
        <v>35</v>
      </c>
      <c r="D24" s="39">
        <v>6.03</v>
      </c>
      <c r="E24" s="38"/>
    </row>
    <row r="25" spans="1:5" ht="19.149999999999999" customHeight="1">
      <c r="A25" s="45" t="s">
        <v>36</v>
      </c>
      <c r="B25" s="41"/>
      <c r="C25" s="41"/>
      <c r="D25" s="41"/>
      <c r="E25" s="41"/>
    </row>
    <row r="26" spans="1:5">
      <c r="A26" s="34" t="s">
        <v>37</v>
      </c>
      <c r="B26" s="35" t="s">
        <v>38</v>
      </c>
      <c r="C26" s="36" t="s">
        <v>11</v>
      </c>
      <c r="D26" s="37">
        <v>0.03</v>
      </c>
      <c r="E26" s="38"/>
    </row>
    <row r="27" spans="1:5" ht="25.5">
      <c r="A27" s="34" t="s">
        <v>39</v>
      </c>
      <c r="B27" s="35" t="s">
        <v>40</v>
      </c>
      <c r="C27" s="36" t="s">
        <v>11</v>
      </c>
      <c r="D27" s="37">
        <v>0.03</v>
      </c>
      <c r="E27" s="38"/>
    </row>
    <row r="28" spans="1:5" ht="51">
      <c r="A28" s="34" t="s">
        <v>41</v>
      </c>
      <c r="B28" s="35" t="s">
        <v>42</v>
      </c>
      <c r="C28" s="36" t="s">
        <v>16</v>
      </c>
      <c r="D28" s="39">
        <f>3.06</f>
        <v>3.06</v>
      </c>
      <c r="E28" s="38"/>
    </row>
    <row r="29" spans="1:5" ht="19.149999999999999" customHeight="1">
      <c r="A29" s="45" t="s">
        <v>43</v>
      </c>
      <c r="B29" s="41"/>
      <c r="C29" s="41"/>
      <c r="D29" s="41"/>
      <c r="E29" s="41"/>
    </row>
    <row r="30" spans="1:5" ht="51">
      <c r="A30" s="34" t="s">
        <v>44</v>
      </c>
      <c r="B30" s="35" t="s">
        <v>45</v>
      </c>
      <c r="C30" s="36" t="s">
        <v>11</v>
      </c>
      <c r="D30" s="37">
        <v>0.03</v>
      </c>
      <c r="E30" s="38"/>
    </row>
    <row r="31" spans="1:5">
      <c r="A31" s="34" t="s">
        <v>46</v>
      </c>
      <c r="B31" s="35" t="s">
        <v>47</v>
      </c>
      <c r="C31" s="36" t="s">
        <v>48</v>
      </c>
      <c r="D31" s="39">
        <f>0.0021</f>
        <v>2.0999999999999999E-3</v>
      </c>
      <c r="E31" s="38"/>
    </row>
    <row r="32" spans="1:5" ht="19.149999999999999" customHeight="1">
      <c r="A32" s="45" t="s">
        <v>49</v>
      </c>
      <c r="B32" s="41"/>
      <c r="C32" s="41"/>
      <c r="D32" s="41"/>
      <c r="E32" s="41"/>
    </row>
    <row r="33" spans="1:5" ht="38.25">
      <c r="A33" s="34" t="s">
        <v>50</v>
      </c>
      <c r="B33" s="35" t="s">
        <v>51</v>
      </c>
      <c r="C33" s="36" t="s">
        <v>52</v>
      </c>
      <c r="D33" s="37">
        <v>0.1</v>
      </c>
      <c r="E33" s="38"/>
    </row>
    <row r="34" spans="1:5" ht="25.5">
      <c r="A34" s="34" t="s">
        <v>53</v>
      </c>
      <c r="B34" s="35" t="s">
        <v>54</v>
      </c>
      <c r="C34" s="36" t="s">
        <v>55</v>
      </c>
      <c r="D34" s="37">
        <v>0.10050000000000001</v>
      </c>
      <c r="E34" s="38"/>
    </row>
    <row r="35" spans="1:5">
      <c r="A35" s="34" t="s">
        <v>56</v>
      </c>
      <c r="B35" s="35" t="s">
        <v>57</v>
      </c>
      <c r="C35" s="36" t="s">
        <v>58</v>
      </c>
      <c r="D35" s="37">
        <v>0.4</v>
      </c>
      <c r="E35" s="38"/>
    </row>
    <row r="36" spans="1:5" ht="25.5">
      <c r="A36" s="34" t="s">
        <v>59</v>
      </c>
      <c r="B36" s="35" t="s">
        <v>60</v>
      </c>
      <c r="C36" s="36" t="s">
        <v>58</v>
      </c>
      <c r="D36" s="37">
        <v>0.2</v>
      </c>
      <c r="E36" s="38"/>
    </row>
    <row r="37" spans="1:5" ht="38.25">
      <c r="A37" s="34" t="s">
        <v>61</v>
      </c>
      <c r="B37" s="35" t="s">
        <v>62</v>
      </c>
      <c r="C37" s="36" t="s">
        <v>63</v>
      </c>
      <c r="D37" s="39">
        <v>2</v>
      </c>
      <c r="E37" s="38"/>
    </row>
    <row r="38" spans="1:5" ht="25.5">
      <c r="A38" s="34" t="s">
        <v>64</v>
      </c>
      <c r="B38" s="35" t="s">
        <v>65</v>
      </c>
      <c r="C38" s="36" t="s">
        <v>63</v>
      </c>
      <c r="D38" s="39">
        <v>1</v>
      </c>
      <c r="E38" s="38"/>
    </row>
    <row r="39" spans="1:5" ht="25.5">
      <c r="A39" s="34" t="s">
        <v>66</v>
      </c>
      <c r="B39" s="35" t="s">
        <v>67</v>
      </c>
      <c r="C39" s="36" t="s">
        <v>52</v>
      </c>
      <c r="D39" s="37">
        <v>0.03</v>
      </c>
      <c r="E39" s="38"/>
    </row>
    <row r="40" spans="1:5" ht="25.5">
      <c r="A40" s="34" t="s">
        <v>68</v>
      </c>
      <c r="B40" s="35" t="s">
        <v>69</v>
      </c>
      <c r="C40" s="36" t="s">
        <v>21</v>
      </c>
      <c r="D40" s="39">
        <f>2.994</f>
        <v>2.9940000000000002</v>
      </c>
      <c r="E40" s="38"/>
    </row>
    <row r="41" spans="1:5" ht="25.5">
      <c r="A41" s="34" t="s">
        <v>70</v>
      </c>
      <c r="B41" s="35" t="s">
        <v>71</v>
      </c>
      <c r="C41" s="36" t="s">
        <v>63</v>
      </c>
      <c r="D41" s="39">
        <v>1</v>
      </c>
      <c r="E41" s="38"/>
    </row>
    <row r="42" spans="1:5" ht="25.5">
      <c r="A42" s="34" t="s">
        <v>72</v>
      </c>
      <c r="B42" s="35" t="s">
        <v>73</v>
      </c>
      <c r="C42" s="36" t="s">
        <v>52</v>
      </c>
      <c r="D42" s="37">
        <v>0.06</v>
      </c>
      <c r="E42" s="38"/>
    </row>
    <row r="43" spans="1:5" ht="25.5">
      <c r="A43" s="34" t="s">
        <v>74</v>
      </c>
      <c r="B43" s="35" t="s">
        <v>75</v>
      </c>
      <c r="C43" s="36" t="s">
        <v>21</v>
      </c>
      <c r="D43" s="39">
        <v>5.9980000000000002</v>
      </c>
      <c r="E43" s="38"/>
    </row>
    <row r="44" spans="1:5" ht="25.5">
      <c r="A44" s="34" t="s">
        <v>76</v>
      </c>
      <c r="B44" s="35" t="s">
        <v>77</v>
      </c>
      <c r="C44" s="36" t="s">
        <v>63</v>
      </c>
      <c r="D44" s="39">
        <v>1</v>
      </c>
      <c r="E44" s="38"/>
    </row>
    <row r="45" spans="1:5" ht="19.149999999999999" customHeight="1">
      <c r="A45" s="45" t="s">
        <v>78</v>
      </c>
      <c r="B45" s="41"/>
      <c r="C45" s="41"/>
      <c r="D45" s="41"/>
      <c r="E45" s="41"/>
    </row>
    <row r="46" spans="1:5" ht="25.5">
      <c r="A46" s="34" t="s">
        <v>79</v>
      </c>
      <c r="B46" s="35" t="s">
        <v>80</v>
      </c>
      <c r="C46" s="36" t="s">
        <v>81</v>
      </c>
      <c r="D46" s="37">
        <v>0.1</v>
      </c>
      <c r="E46" s="38"/>
    </row>
    <row r="47" spans="1:5">
      <c r="A47" s="34" t="s">
        <v>82</v>
      </c>
      <c r="B47" s="35" t="s">
        <v>83</v>
      </c>
      <c r="C47" s="36" t="s">
        <v>84</v>
      </c>
      <c r="D47" s="39">
        <v>1</v>
      </c>
      <c r="E47" s="38"/>
    </row>
    <row r="48" spans="1:5">
      <c r="A48" s="34" t="s">
        <v>85</v>
      </c>
      <c r="B48" s="35" t="s">
        <v>86</v>
      </c>
      <c r="C48" s="36" t="s">
        <v>81</v>
      </c>
      <c r="D48" s="37">
        <v>0.1</v>
      </c>
      <c r="E48" s="38"/>
    </row>
    <row r="49" spans="1:5" ht="63.75">
      <c r="A49" s="34" t="s">
        <v>87</v>
      </c>
      <c r="B49" s="35" t="s">
        <v>88</v>
      </c>
      <c r="C49" s="36" t="s">
        <v>84</v>
      </c>
      <c r="D49" s="39">
        <v>1</v>
      </c>
      <c r="E49" s="38"/>
    </row>
    <row r="50" spans="1:5" ht="22.5" customHeight="1">
      <c r="A50" s="40" t="s">
        <v>89</v>
      </c>
      <c r="B50" s="41"/>
      <c r="C50" s="41"/>
      <c r="D50" s="41"/>
      <c r="E50" s="41"/>
    </row>
    <row r="51" spans="1:5">
      <c r="A51" s="34" t="s">
        <v>90</v>
      </c>
      <c r="B51" s="35" t="s">
        <v>91</v>
      </c>
      <c r="C51" s="36" t="s">
        <v>11</v>
      </c>
      <c r="D51" s="37">
        <v>0.12</v>
      </c>
      <c r="E51" s="38"/>
    </row>
    <row r="52" spans="1:5">
      <c r="A52" s="34" t="s">
        <v>92</v>
      </c>
      <c r="B52" s="35" t="s">
        <v>93</v>
      </c>
      <c r="C52" s="36" t="s">
        <v>52</v>
      </c>
      <c r="D52" s="37">
        <v>0.309</v>
      </c>
      <c r="E52" s="38"/>
    </row>
    <row r="53" spans="1:5" ht="38.25">
      <c r="A53" s="34" t="s">
        <v>94</v>
      </c>
      <c r="B53" s="35" t="s">
        <v>13</v>
      </c>
      <c r="C53" s="36" t="s">
        <v>11</v>
      </c>
      <c r="D53" s="37">
        <v>0.12</v>
      </c>
      <c r="E53" s="38"/>
    </row>
    <row r="54" spans="1:5" ht="38.25">
      <c r="A54" s="34" t="s">
        <v>95</v>
      </c>
      <c r="B54" s="35" t="s">
        <v>15</v>
      </c>
      <c r="C54" s="36" t="s">
        <v>16</v>
      </c>
      <c r="D54" s="39">
        <v>12</v>
      </c>
      <c r="E54" s="38"/>
    </row>
    <row r="55" spans="1:5">
      <c r="A55" s="34" t="s">
        <v>96</v>
      </c>
      <c r="B55" s="35" t="s">
        <v>97</v>
      </c>
      <c r="C55" s="36" t="s">
        <v>52</v>
      </c>
      <c r="D55" s="37">
        <v>0.309</v>
      </c>
      <c r="E55" s="38"/>
    </row>
    <row r="56" spans="1:5">
      <c r="A56" s="34" t="s">
        <v>98</v>
      </c>
      <c r="B56" s="35" t="s">
        <v>99</v>
      </c>
      <c r="C56" s="36" t="s">
        <v>21</v>
      </c>
      <c r="D56" s="39">
        <v>34.61</v>
      </c>
      <c r="E56" s="38"/>
    </row>
    <row r="57" spans="1:5" ht="38.25">
      <c r="A57" s="34" t="s">
        <v>100</v>
      </c>
      <c r="B57" s="35" t="s">
        <v>101</v>
      </c>
      <c r="C57" s="36" t="s">
        <v>11</v>
      </c>
      <c r="D57" s="39">
        <v>0.1187</v>
      </c>
      <c r="E57" s="38"/>
    </row>
    <row r="58" spans="1:5" ht="38.25">
      <c r="A58" s="34" t="s">
        <v>102</v>
      </c>
      <c r="B58" s="35" t="s">
        <v>103</v>
      </c>
      <c r="C58" s="36" t="s">
        <v>16</v>
      </c>
      <c r="D58" s="39">
        <v>12.46</v>
      </c>
      <c r="E58" s="38"/>
    </row>
    <row r="59" spans="1:5">
      <c r="A59" s="34" t="s">
        <v>104</v>
      </c>
      <c r="B59" s="35" t="s">
        <v>34</v>
      </c>
      <c r="C59" s="36" t="s">
        <v>35</v>
      </c>
      <c r="D59" s="39">
        <v>3.5609999999999999</v>
      </c>
      <c r="E59" s="38"/>
    </row>
    <row r="60" spans="1:5">
      <c r="A60" s="34" t="s">
        <v>105</v>
      </c>
      <c r="B60" s="35" t="s">
        <v>106</v>
      </c>
      <c r="C60" s="36" t="s">
        <v>48</v>
      </c>
      <c r="D60" s="39">
        <v>1.1000000000000001E-3</v>
      </c>
      <c r="E60" s="38"/>
    </row>
    <row r="65" spans="1:5">
      <c r="A65" s="42" t="s">
        <v>107</v>
      </c>
      <c r="B65" s="43"/>
      <c r="C65" s="43"/>
      <c r="D65" s="43"/>
      <c r="E65" s="43"/>
    </row>
    <row r="66" spans="1:5">
      <c r="A66" s="44" t="s">
        <v>108</v>
      </c>
      <c r="B66" s="43"/>
      <c r="C66" s="43"/>
      <c r="D66" s="43"/>
      <c r="E66" s="43"/>
    </row>
  </sheetData>
  <mergeCells count="10">
    <mergeCell ref="C7:E7"/>
    <mergeCell ref="A50:E50"/>
    <mergeCell ref="A65:E65"/>
    <mergeCell ref="A66:E66"/>
    <mergeCell ref="A12:E12"/>
    <mergeCell ref="A13:E13"/>
    <mergeCell ref="A25:E25"/>
    <mergeCell ref="A29:E29"/>
    <mergeCell ref="A32:E32"/>
    <mergeCell ref="A45:E45"/>
  </mergeCells>
  <phoneticPr fontId="1" type="noConversion"/>
  <pageMargins left="0.4" right="0.31" top="0.45" bottom="0.48" header="0.24" footer="0.2800000000000000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Дефектная ведомость</vt:lpstr>
      <vt:lpstr>'Дефектная ведомость'!Заголовки_для_печати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noTeA</dc:creator>
  <cp:lastModifiedBy>User</cp:lastModifiedBy>
  <cp:lastPrinted>2020-03-30T09:11:20Z</cp:lastPrinted>
  <dcterms:created xsi:type="dcterms:W3CDTF">2002-02-11T05:58:42Z</dcterms:created>
  <dcterms:modified xsi:type="dcterms:W3CDTF">2020-03-30T09:11:50Z</dcterms:modified>
</cp:coreProperties>
</file>